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Oct Dic 2023\"/>
    </mc:Choice>
  </mc:AlternateContent>
  <xr:revisionPtr revIDLastSave="0" documentId="13_ncr:1_{5E8469BA-48BC-4FE9-961F-A3506CE9A12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C10" i="1" l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<sst xmlns="http://schemas.openxmlformats.org/spreadsheetml/2006/main" count="163" uniqueCount="90">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</sst>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13" sqref="B1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141761539</v>
      </c>
      <c r="D10" s="8">
        <f>SUM(D12,D20,D30,D40,D50,D60,D64,D73,D77)</f>
        <v>161606008</v>
      </c>
      <c r="E10" s="24">
        <f t="shared" ref="E10:H10" si="0">SUM(E12,E20,E30,E40,E50,E60,E64,E73,E77)</f>
        <v>303367547</v>
      </c>
      <c r="F10" s="8">
        <f t="shared" si="0"/>
        <v>139051784.12</v>
      </c>
      <c r="G10" s="8">
        <f t="shared" si="0"/>
        <v>139051784.12</v>
      </c>
      <c r="H10" s="24">
        <f t="shared" si="0"/>
        <v>164315762.88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25151717</v>
      </c>
      <c r="D12" s="7">
        <f>SUM(D13:D19)</f>
        <v>46000</v>
      </c>
      <c r="E12" s="25">
        <f t="shared" ref="E12:H12" si="1">SUM(E13:E19)</f>
        <v>25197717</v>
      </c>
      <c r="F12" s="7">
        <f t="shared" si="1"/>
        <v>22721886.410000004</v>
      </c>
      <c r="G12" s="7">
        <f t="shared" si="1"/>
        <v>22721886.410000004</v>
      </c>
      <c r="H12" s="25">
        <f t="shared" si="1"/>
        <v>2475830.5899999989</v>
      </c>
    </row>
    <row r="13" spans="2:9" ht="24" x14ac:dyDescent="0.2">
      <c r="B13" s="10" t="s">
        <v>14</v>
      </c>
      <c r="C13" s="22">
        <v>15590601</v>
      </c>
      <c r="D13" s="22">
        <v>0</v>
      </c>
      <c r="E13" s="26">
        <f>SUM(C13:D13)</f>
        <v>15590601</v>
      </c>
      <c r="F13" s="23">
        <v>14942887.810000001</v>
      </c>
      <c r="G13" s="23">
        <v>14942887.810000001</v>
      </c>
      <c r="H13" s="30">
        <f>SUM(E13-F13)</f>
        <v>647713.18999999948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2480073</v>
      </c>
      <c r="D15" s="22">
        <v>0</v>
      </c>
      <c r="E15" s="26">
        <f t="shared" si="2"/>
        <v>2480073</v>
      </c>
      <c r="F15" s="23">
        <v>2402936.9300000002</v>
      </c>
      <c r="G15" s="23">
        <v>2402936.9300000002</v>
      </c>
      <c r="H15" s="30">
        <f t="shared" si="3"/>
        <v>77136.069999999832</v>
      </c>
    </row>
    <row r="16" spans="2:9" x14ac:dyDescent="0.2">
      <c r="B16" s="10" t="s">
        <v>17</v>
      </c>
      <c r="C16" s="22">
        <v>3020404</v>
      </c>
      <c r="D16" s="22">
        <v>32284.07</v>
      </c>
      <c r="E16" s="26">
        <f t="shared" si="2"/>
        <v>3052688.07</v>
      </c>
      <c r="F16" s="23">
        <v>2628787.6700000004</v>
      </c>
      <c r="G16" s="23">
        <v>2628787.6700000004</v>
      </c>
      <c r="H16" s="30">
        <f t="shared" si="3"/>
        <v>423900.39999999944</v>
      </c>
    </row>
    <row r="17" spans="2:8" x14ac:dyDescent="0.2">
      <c r="B17" s="10" t="s">
        <v>18</v>
      </c>
      <c r="C17" s="22">
        <v>4060639</v>
      </c>
      <c r="D17" s="22">
        <v>13715.93</v>
      </c>
      <c r="E17" s="26">
        <f t="shared" si="2"/>
        <v>4074354.93</v>
      </c>
      <c r="F17" s="23">
        <v>2747274</v>
      </c>
      <c r="G17" s="23">
        <v>2747274</v>
      </c>
      <c r="H17" s="30">
        <f t="shared" si="3"/>
        <v>1327080.9300000002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2018900</v>
      </c>
      <c r="D20" s="7">
        <f t="shared" ref="D20:H20" si="4">SUM(D21:D29)</f>
        <v>112500</v>
      </c>
      <c r="E20" s="25">
        <f t="shared" si="4"/>
        <v>2131400</v>
      </c>
      <c r="F20" s="7">
        <f t="shared" si="4"/>
        <v>1242627.77</v>
      </c>
      <c r="G20" s="7">
        <f t="shared" si="4"/>
        <v>1242627.77</v>
      </c>
      <c r="H20" s="25">
        <f t="shared" si="4"/>
        <v>888772.23</v>
      </c>
    </row>
    <row r="21" spans="2:8" ht="24" x14ac:dyDescent="0.2">
      <c r="B21" s="10" t="s">
        <v>22</v>
      </c>
      <c r="C21" s="22">
        <v>550000</v>
      </c>
      <c r="D21" s="22">
        <v>0</v>
      </c>
      <c r="E21" s="26">
        <f t="shared" si="2"/>
        <v>550000</v>
      </c>
      <c r="F21" s="23">
        <v>231279.63</v>
      </c>
      <c r="G21" s="23">
        <v>231279.63</v>
      </c>
      <c r="H21" s="30">
        <f t="shared" si="3"/>
        <v>318720.37</v>
      </c>
    </row>
    <row r="22" spans="2:8" x14ac:dyDescent="0.2">
      <c r="B22" s="10" t="s">
        <v>23</v>
      </c>
      <c r="C22" s="22">
        <v>60000</v>
      </c>
      <c r="D22" s="22">
        <v>0</v>
      </c>
      <c r="E22" s="26">
        <f t="shared" si="2"/>
        <v>60000</v>
      </c>
      <c r="F22" s="23">
        <v>51960.55</v>
      </c>
      <c r="G22" s="23">
        <v>51960.55</v>
      </c>
      <c r="H22" s="30">
        <f t="shared" si="3"/>
        <v>8039.4499999999971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2000</v>
      </c>
      <c r="D25" s="22">
        <v>0</v>
      </c>
      <c r="E25" s="26">
        <f t="shared" si="2"/>
        <v>2000</v>
      </c>
      <c r="F25" s="23">
        <v>1759.83</v>
      </c>
      <c r="G25" s="23">
        <v>1759.83</v>
      </c>
      <c r="H25" s="30">
        <f t="shared" si="3"/>
        <v>240.17000000000007</v>
      </c>
    </row>
    <row r="26" spans="2:8" x14ac:dyDescent="0.2">
      <c r="B26" s="10" t="s">
        <v>27</v>
      </c>
      <c r="C26" s="22">
        <v>1406900</v>
      </c>
      <c r="D26" s="22">
        <v>0</v>
      </c>
      <c r="E26" s="26">
        <f t="shared" si="2"/>
        <v>1406900</v>
      </c>
      <c r="F26" s="23">
        <v>863816.76</v>
      </c>
      <c r="G26" s="23">
        <v>863816.76</v>
      </c>
      <c r="H26" s="30">
        <f t="shared" si="3"/>
        <v>543083.24</v>
      </c>
    </row>
    <row r="27" spans="2:8" ht="24" x14ac:dyDescent="0.2">
      <c r="B27" s="10" t="s">
        <v>28</v>
      </c>
      <c r="C27" s="22">
        <v>0</v>
      </c>
      <c r="D27" s="22">
        <v>112500</v>
      </c>
      <c r="E27" s="26">
        <f t="shared" si="2"/>
        <v>112500</v>
      </c>
      <c r="F27" s="23">
        <v>93810.999999999985</v>
      </c>
      <c r="G27" s="23">
        <v>93810.999999999985</v>
      </c>
      <c r="H27" s="30">
        <f t="shared" si="3"/>
        <v>18689.000000000015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113088071</v>
      </c>
      <c r="D30" s="7">
        <f t="shared" ref="D30:H30" si="5">SUM(D31:D39)</f>
        <v>-5908500</v>
      </c>
      <c r="E30" s="25">
        <f t="shared" si="5"/>
        <v>107179571</v>
      </c>
      <c r="F30" s="7">
        <f t="shared" si="5"/>
        <v>55218983.459999993</v>
      </c>
      <c r="G30" s="7">
        <f t="shared" si="5"/>
        <v>55218983.459999993</v>
      </c>
      <c r="H30" s="25">
        <f t="shared" si="5"/>
        <v>51960587.540000007</v>
      </c>
    </row>
    <row r="31" spans="2:8" x14ac:dyDescent="0.2">
      <c r="B31" s="10" t="s">
        <v>32</v>
      </c>
      <c r="C31" s="22">
        <v>43590000</v>
      </c>
      <c r="D31" s="22">
        <v>-7658000</v>
      </c>
      <c r="E31" s="26">
        <f t="shared" si="2"/>
        <v>35932000</v>
      </c>
      <c r="F31" s="23">
        <v>10740084.65</v>
      </c>
      <c r="G31" s="23">
        <v>10740084.65</v>
      </c>
      <c r="H31" s="30">
        <f t="shared" si="3"/>
        <v>25191915.350000001</v>
      </c>
    </row>
    <row r="32" spans="2:8" x14ac:dyDescent="0.2">
      <c r="B32" s="10" t="s">
        <v>33</v>
      </c>
      <c r="C32" s="22">
        <v>45000</v>
      </c>
      <c r="D32" s="22">
        <v>5000</v>
      </c>
      <c r="E32" s="26">
        <f t="shared" si="2"/>
        <v>50000</v>
      </c>
      <c r="F32" s="23">
        <v>46350.39</v>
      </c>
      <c r="G32" s="23">
        <v>46350.39</v>
      </c>
      <c r="H32" s="30">
        <f t="shared" si="3"/>
        <v>3649.6100000000006</v>
      </c>
    </row>
    <row r="33" spans="2:8" ht="24" x14ac:dyDescent="0.2">
      <c r="B33" s="10" t="s">
        <v>34</v>
      </c>
      <c r="C33" s="22">
        <v>17851400</v>
      </c>
      <c r="D33" s="22">
        <v>170000</v>
      </c>
      <c r="E33" s="26">
        <f t="shared" si="2"/>
        <v>18021400</v>
      </c>
      <c r="F33" s="23">
        <v>14219235.9</v>
      </c>
      <c r="G33" s="23">
        <v>14219235.9</v>
      </c>
      <c r="H33" s="30">
        <f t="shared" si="3"/>
        <v>3802164.0999999996</v>
      </c>
    </row>
    <row r="34" spans="2:8" ht="24.6" customHeight="1" x14ac:dyDescent="0.2">
      <c r="B34" s="10" t="s">
        <v>35</v>
      </c>
      <c r="C34" s="22">
        <v>785000</v>
      </c>
      <c r="D34" s="22">
        <v>0</v>
      </c>
      <c r="E34" s="26">
        <f t="shared" si="2"/>
        <v>785000</v>
      </c>
      <c r="F34" s="23">
        <v>532313.15</v>
      </c>
      <c r="G34" s="23">
        <v>532313.15</v>
      </c>
      <c r="H34" s="30">
        <f t="shared" si="3"/>
        <v>252686.84999999998</v>
      </c>
    </row>
    <row r="35" spans="2:8" ht="24" x14ac:dyDescent="0.2">
      <c r="B35" s="10" t="s">
        <v>36</v>
      </c>
      <c r="C35" s="22">
        <v>30711345</v>
      </c>
      <c r="D35" s="22">
        <v>50000</v>
      </c>
      <c r="E35" s="26">
        <f t="shared" si="2"/>
        <v>30761345</v>
      </c>
      <c r="F35" s="23">
        <v>14527917.99</v>
      </c>
      <c r="G35" s="23">
        <v>14527917.99</v>
      </c>
      <c r="H35" s="30">
        <f t="shared" si="3"/>
        <v>16233427.01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3420000</v>
      </c>
      <c r="D37" s="22">
        <v>224500</v>
      </c>
      <c r="E37" s="26">
        <f t="shared" si="2"/>
        <v>3644500</v>
      </c>
      <c r="F37" s="23">
        <v>2528647.16</v>
      </c>
      <c r="G37" s="23">
        <v>2528647.16</v>
      </c>
      <c r="H37" s="30">
        <f t="shared" si="3"/>
        <v>1115852.8399999999</v>
      </c>
    </row>
    <row r="38" spans="2:8" x14ac:dyDescent="0.2">
      <c r="B38" s="10" t="s">
        <v>39</v>
      </c>
      <c r="C38" s="22">
        <v>6850000</v>
      </c>
      <c r="D38" s="22">
        <v>1300000</v>
      </c>
      <c r="E38" s="26">
        <f t="shared" si="2"/>
        <v>8150000</v>
      </c>
      <c r="F38" s="23">
        <v>7660626.4500000002</v>
      </c>
      <c r="G38" s="23">
        <v>7660626.4500000002</v>
      </c>
      <c r="H38" s="30">
        <f t="shared" si="3"/>
        <v>489373.54999999981</v>
      </c>
    </row>
    <row r="39" spans="2:8" x14ac:dyDescent="0.2">
      <c r="B39" s="10" t="s">
        <v>40</v>
      </c>
      <c r="C39" s="22">
        <v>9835326</v>
      </c>
      <c r="D39" s="22">
        <v>0</v>
      </c>
      <c r="E39" s="26">
        <f t="shared" si="2"/>
        <v>9835326</v>
      </c>
      <c r="F39" s="23">
        <v>4963807.7699999996</v>
      </c>
      <c r="G39" s="23">
        <v>4963807.7699999996</v>
      </c>
      <c r="H39" s="30">
        <f t="shared" si="3"/>
        <v>4871518.2300000004</v>
      </c>
    </row>
    <row r="40" spans="2:8" s="9" customFormat="1" ht="25.5" customHeight="1" x14ac:dyDescent="0.2">
      <c r="B40" s="12" t="s">
        <v>41</v>
      </c>
      <c r="C40" s="7">
        <f>SUM(C41:C49)</f>
        <v>1502851</v>
      </c>
      <c r="D40" s="7">
        <f t="shared" ref="D40:H40" si="6">SUM(D41:D49)</f>
        <v>5750000</v>
      </c>
      <c r="E40" s="25">
        <f t="shared" si="6"/>
        <v>7252851</v>
      </c>
      <c r="F40" s="7">
        <f t="shared" si="6"/>
        <v>7186884.8100000005</v>
      </c>
      <c r="G40" s="7">
        <f t="shared" si="6"/>
        <v>7186884.8100000005</v>
      </c>
      <c r="H40" s="25">
        <f t="shared" si="6"/>
        <v>65966.190000000061</v>
      </c>
    </row>
    <row r="41" spans="2:8" ht="24" x14ac:dyDescent="0.2">
      <c r="B41" s="10" t="s">
        <v>42</v>
      </c>
      <c r="C41" s="22">
        <v>270000</v>
      </c>
      <c r="D41" s="22">
        <v>0</v>
      </c>
      <c r="E41" s="26">
        <f t="shared" si="2"/>
        <v>270000</v>
      </c>
      <c r="F41" s="23">
        <v>204035.12</v>
      </c>
      <c r="G41" s="23">
        <v>204035.12</v>
      </c>
      <c r="H41" s="30">
        <f t="shared" si="3"/>
        <v>65964.88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6020000</v>
      </c>
      <c r="E43" s="26">
        <f t="shared" si="2"/>
        <v>6020000</v>
      </c>
      <c r="F43" s="23">
        <v>6020000</v>
      </c>
      <c r="G43" s="23">
        <v>6020000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962851</v>
      </c>
      <c r="D45" s="22">
        <v>0</v>
      </c>
      <c r="E45" s="26">
        <f t="shared" si="2"/>
        <v>962851</v>
      </c>
      <c r="F45" s="23">
        <v>962849.69</v>
      </c>
      <c r="G45" s="23">
        <v>962849.69</v>
      </c>
      <c r="H45" s="30">
        <f t="shared" si="3"/>
        <v>1.3100000000558794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270000</v>
      </c>
      <c r="D48" s="22">
        <v>-270000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29756008</v>
      </c>
      <c r="E50" s="25">
        <f t="shared" si="7"/>
        <v>29756008</v>
      </c>
      <c r="F50" s="7">
        <f t="shared" si="7"/>
        <v>10586969.74</v>
      </c>
      <c r="G50" s="7">
        <f t="shared" si="7"/>
        <v>10586969.74</v>
      </c>
      <c r="H50" s="25">
        <f t="shared" si="7"/>
        <v>19169038.260000002</v>
      </c>
    </row>
    <row r="51" spans="2:8" x14ac:dyDescent="0.2">
      <c r="B51" s="10" t="s">
        <v>52</v>
      </c>
      <c r="C51" s="22">
        <v>0</v>
      </c>
      <c r="D51" s="22">
        <v>11646008</v>
      </c>
      <c r="E51" s="26">
        <f t="shared" si="2"/>
        <v>11646008</v>
      </c>
      <c r="F51" s="23">
        <v>1254029.0399999998</v>
      </c>
      <c r="G51" s="23">
        <v>1254029.0399999998</v>
      </c>
      <c r="H51" s="30">
        <f t="shared" si="3"/>
        <v>10391978.960000001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4600000</v>
      </c>
      <c r="E54" s="26">
        <f t="shared" si="2"/>
        <v>4600000</v>
      </c>
      <c r="F54" s="23">
        <v>3434568.97</v>
      </c>
      <c r="G54" s="23">
        <v>3434568.97</v>
      </c>
      <c r="H54" s="30">
        <f t="shared" si="3"/>
        <v>1165431.0299999998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11046000</v>
      </c>
      <c r="E56" s="26">
        <f t="shared" si="2"/>
        <v>11046000</v>
      </c>
      <c r="F56" s="23">
        <v>5675986.3300000001</v>
      </c>
      <c r="G56" s="23">
        <v>5675986.3300000001</v>
      </c>
      <c r="H56" s="30">
        <f t="shared" si="3"/>
        <v>5370013.6699999999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2310000</v>
      </c>
      <c r="E58" s="26">
        <f t="shared" si="2"/>
        <v>2310000</v>
      </c>
      <c r="F58" s="23">
        <v>83880.5</v>
      </c>
      <c r="G58" s="23">
        <v>83880.5</v>
      </c>
      <c r="H58" s="30">
        <f t="shared" si="3"/>
        <v>2226119.5</v>
      </c>
    </row>
    <row r="59" spans="2:8" x14ac:dyDescent="0.2">
      <c r="B59" s="10" t="s">
        <v>60</v>
      </c>
      <c r="C59" s="22">
        <v>0</v>
      </c>
      <c r="D59" s="22">
        <v>154000</v>
      </c>
      <c r="E59" s="26">
        <f t="shared" si="2"/>
        <v>154000</v>
      </c>
      <c r="F59" s="23">
        <v>138504.9</v>
      </c>
      <c r="G59" s="23">
        <v>138504.9</v>
      </c>
      <c r="H59" s="30">
        <f t="shared" si="3"/>
        <v>15495.100000000006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131850000</v>
      </c>
      <c r="E60" s="25">
        <f t="shared" si="8"/>
        <v>131850000</v>
      </c>
      <c r="F60" s="7">
        <f t="shared" si="8"/>
        <v>42094431.929999992</v>
      </c>
      <c r="G60" s="7">
        <f t="shared" si="8"/>
        <v>42094431.929999992</v>
      </c>
      <c r="H60" s="25">
        <f t="shared" si="8"/>
        <v>89755568.070000008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131850000</v>
      </c>
      <c r="E62" s="26">
        <f t="shared" si="2"/>
        <v>131850000</v>
      </c>
      <c r="F62" s="23">
        <v>42094431.929999992</v>
      </c>
      <c r="G62" s="23">
        <v>42094431.929999992</v>
      </c>
      <c r="H62" s="30">
        <f t="shared" si="3"/>
        <v>89755568.070000008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141761539</v>
      </c>
      <c r="D160" s="21">
        <f t="shared" ref="D160:G160" si="28">SUM(D10,D85)</f>
        <v>161606008</v>
      </c>
      <c r="E160" s="28">
        <f>SUM(E10,E85)</f>
        <v>303367547</v>
      </c>
      <c r="F160" s="21">
        <f t="shared" si="28"/>
        <v>139051784.12</v>
      </c>
      <c r="G160" s="21">
        <f t="shared" si="28"/>
        <v>139051784.12</v>
      </c>
      <c r="H160" s="28">
        <f>SUM(H10,H85)</f>
        <v>164315762.88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2024-01-17T19:10:33Z</dcterms:modified>
</cp:coreProperties>
</file>